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kagit\dept\Fac\Shared\ADMIN\Contracts_Extended_Service\Custodial Supplies\202310_\Formal Bid\"/>
    </mc:Choice>
  </mc:AlternateContent>
  <xr:revisionPtr revIDLastSave="0" documentId="8_{4F2932DB-D854-45F2-990E-9DC55D737CF9}" xr6:coauthVersionLast="47" xr6:coauthVersionMax="47" xr10:uidLastSave="{00000000-0000-0000-0000-000000000000}"/>
  <bookViews>
    <workbookView xWindow="2415" yWindow="75" windowWidth="24570" windowHeight="15195" xr2:uid="{00000000-000D-0000-FFFF-FFFF00000000}"/>
  </bookViews>
  <sheets>
    <sheet name="Sheet1" sheetId="1" r:id="rId1"/>
  </sheets>
  <calcPr calcId="191029"/>
  <customWorkbookViews>
    <customWorkbookView name="Ken Hansen - Personal View" guid="{7495FA12-C75A-44F8-B2F6-A8F65FDD6A7E}" mergeInterval="0" personalView="1" maximized="1" xWindow="1912" yWindow="-14"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1" l="1"/>
  <c r="G8" i="1"/>
  <c r="G10" i="1"/>
  <c r="G12" i="1"/>
  <c r="G14" i="1"/>
  <c r="G16" i="1"/>
  <c r="G18" i="1"/>
  <c r="G20" i="1"/>
  <c r="G22" i="1"/>
  <c r="G24" i="1"/>
  <c r="G26" i="1"/>
  <c r="G28" i="1"/>
  <c r="G30" i="1"/>
  <c r="G32" i="1"/>
  <c r="G34" i="1"/>
  <c r="G36" i="1"/>
  <c r="G38" i="1"/>
  <c r="G40" i="1"/>
  <c r="G42" i="1"/>
  <c r="G44" i="1"/>
  <c r="G46" i="1"/>
  <c r="G48" i="1"/>
  <c r="G50" i="1"/>
  <c r="G52" i="1"/>
  <c r="G54" i="1"/>
  <c r="G56" i="1"/>
  <c r="G58" i="1"/>
  <c r="G62" i="1"/>
  <c r="G64" i="1"/>
  <c r="G66" i="1"/>
  <c r="G68" i="1"/>
  <c r="G70" i="1"/>
  <c r="G72" i="1"/>
  <c r="G6" i="1"/>
  <c r="G7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Hansen</author>
  </authors>
  <commentList>
    <comment ref="A4" authorId="0" shapeId="0" xr:uid="{00000000-0006-0000-0000-000001000000}">
      <text>
        <r>
          <rPr>
            <sz val="9"/>
            <color indexed="81"/>
            <rFont val="Tahoma"/>
            <family val="2"/>
          </rPr>
          <t xml:space="preserve">Product proposed in bid
</t>
        </r>
      </text>
    </comment>
    <comment ref="B4" authorId="0" shapeId="0" xr:uid="{00000000-0006-0000-0000-000002000000}">
      <text>
        <r>
          <rPr>
            <sz val="9"/>
            <color indexed="81"/>
            <rFont val="Tahoma"/>
            <family val="2"/>
          </rPr>
          <t>Quantity based on unit of measure in column to right</t>
        </r>
      </text>
    </comment>
    <comment ref="D4" authorId="0" shapeId="0" xr:uid="{00000000-0006-0000-0000-000003000000}">
      <text>
        <r>
          <rPr>
            <sz val="9"/>
            <color indexed="81"/>
            <rFont val="Tahoma"/>
            <family val="2"/>
          </rPr>
          <t xml:space="preserve">Quantity sold in each package
</t>
        </r>
      </text>
    </comment>
    <comment ref="F4" authorId="0" shapeId="0" xr:uid="{00000000-0006-0000-0000-000004000000}">
      <text>
        <r>
          <rPr>
            <sz val="9"/>
            <color indexed="81"/>
            <rFont val="Tahoma"/>
            <family val="2"/>
          </rPr>
          <t xml:space="preserve">Price per package
</t>
        </r>
      </text>
    </comment>
    <comment ref="F77" authorId="0" shapeId="0" xr:uid="{00000000-0006-0000-0000-000005000000}">
      <text>
        <r>
          <rPr>
            <sz val="9"/>
            <color indexed="81"/>
            <rFont val="Tahoma"/>
            <family val="2"/>
          </rPr>
          <t>Price of proposed container size</t>
        </r>
      </text>
    </comment>
  </commentList>
</comments>
</file>

<file path=xl/sharedStrings.xml><?xml version="1.0" encoding="utf-8"?>
<sst xmlns="http://schemas.openxmlformats.org/spreadsheetml/2006/main" count="136" uniqueCount="66">
  <si>
    <t>Packaging</t>
  </si>
  <si>
    <t>Size</t>
  </si>
  <si>
    <t>Carpet / Floor Cleaner Defoamer</t>
  </si>
  <si>
    <t>Notes</t>
  </si>
  <si>
    <t>Betco Stainless Steel Cleaner, Aerosol</t>
  </si>
  <si>
    <t>Betco Extreme Floor Stripper, 1840400</t>
  </si>
  <si>
    <t>Betco Floor Sealer, 6070400</t>
  </si>
  <si>
    <t>Betco Hard As Nails Floor Finish, 6590400</t>
  </si>
  <si>
    <t>Diversey Stride Citrus Neutral Cleaner</t>
  </si>
  <si>
    <t>Spray Bottle (Industrial Grade)</t>
  </si>
  <si>
    <t xml:space="preserve">Air Freshener, Aerosol </t>
  </si>
  <si>
    <t>Non-Acid Toilet Bowl Cleaner</t>
  </si>
  <si>
    <t>Purtabs Disinfection, 200 tabs 3.3 g</t>
  </si>
  <si>
    <t>Pur:One Effervescent Cleaner, 100 tabs</t>
  </si>
  <si>
    <t>Paper Towels 2 + Ply (Single Wrap)</t>
  </si>
  <si>
    <t>Betco Deep Blue or BWK Aerosol Glass Cleaner</t>
  </si>
  <si>
    <t>Endust Furniture Polish Lemon Scent, aerosol</t>
  </si>
  <si>
    <t>Units</t>
  </si>
  <si>
    <t>Oz</t>
  </si>
  <si>
    <t>Gal</t>
  </si>
  <si>
    <t>Each</t>
  </si>
  <si>
    <t>Feet</t>
  </si>
  <si>
    <t>Quart</t>
  </si>
  <si>
    <t>14.5" Plastic Toilet Bowl Mop</t>
  </si>
  <si>
    <t>Sheet</t>
  </si>
  <si>
    <t>Equivalent</t>
  </si>
  <si>
    <t>Annual Cost</t>
  </si>
  <si>
    <t>Bid Amount: Based on annual quantity estimates</t>
  </si>
  <si>
    <t>Annual Est.</t>
  </si>
  <si>
    <t>Price/Pkg.</t>
  </si>
  <si>
    <t>NOTE: This proposal form is not transferable and any alteration of the firm's name entered hereon without prior permission from the Facilities Management Director will be cause for considering the proposal irregular and subsequent rejection of the bid.</t>
  </si>
  <si>
    <t>Dilution Systems</t>
  </si>
  <si>
    <t>Oz/Gal</t>
  </si>
  <si>
    <t>Note</t>
  </si>
  <si>
    <t>Container</t>
  </si>
  <si>
    <t>Company Name</t>
  </si>
  <si>
    <t>*128 E -Fecticide Cleaner/Virucide/Deoderizer</t>
  </si>
  <si>
    <t>*Multi-clean Neutra-Zyme Cleaner</t>
  </si>
  <si>
    <t>Price each</t>
  </si>
  <si>
    <t>Recommended Product / Equivalent</t>
  </si>
  <si>
    <t>* Submit these products either by the gallon or via the Dilution Systems chart, but not both.</t>
  </si>
  <si>
    <t>Dilution</t>
  </si>
  <si>
    <r>
      <rPr>
        <u/>
        <sz val="14"/>
        <color theme="1"/>
        <rFont val="Calibri"/>
        <family val="2"/>
        <scheme val="minor"/>
      </rPr>
      <t>Instructions</t>
    </r>
    <r>
      <rPr>
        <sz val="14"/>
        <color theme="1"/>
        <rFont val="Calibri"/>
        <family val="2"/>
        <scheme val="minor"/>
      </rPr>
      <t>:  Bidders should enter product data in all white cells below to include brand/item being submitted, product size, quantity in packaging, and pre-tax price per package.  If your product is packaged in a different measure of units, bidder should convert and submit equivalent size with appropriate quantity.  If dilution systems are proposed for items with asterisk (*), leave that item blank in top chart and populate the lower chart.  Notes can be added to any item for clarity and cost of dilution system, if required.  The cells containing formulas that calculate annual cost based on estimated quantities are locked and should not be modified.  Once form has been completed with company name at the bottom, print and submit with the Bid Proposal Form.</t>
    </r>
  </si>
  <si>
    <t xml:space="preserve">GP Compact Toilet Tissue Coreless, 2 + Ply </t>
  </si>
  <si>
    <t>Toilet Seat Cover 1/2 Fold, 20 pack, 5000 count</t>
  </si>
  <si>
    <t>Gloves, Nitrile Disposable XL Size</t>
  </si>
  <si>
    <t>Gloves, Nitrile Disposable  L Size</t>
  </si>
  <si>
    <t>Gloves, Nitrile Disposable  M Size</t>
  </si>
  <si>
    <t>Gloves, Nitrile Disposable  S Size</t>
  </si>
  <si>
    <t>Americo Burnishing Porko Plus Pad  20"</t>
  </si>
  <si>
    <t>14.5" Plastic Toilet Bowl Brush</t>
  </si>
  <si>
    <t>Large Trash Liners, 2.0 mil, 42" x 48"</t>
  </si>
  <si>
    <t>Medium Trash Liners, 1.5 mil, 30" x 37"</t>
  </si>
  <si>
    <t>Small Trash Liners, .9 mil, 24" x 23"</t>
  </si>
  <si>
    <t>Sanisac Waxed paper bags, 10.5" x 7.5"</t>
  </si>
  <si>
    <t>Glove</t>
  </si>
  <si>
    <t>Bags</t>
  </si>
  <si>
    <t>Tabs</t>
  </si>
  <si>
    <t>Envirox H2Orange Virucide Cleaner</t>
  </si>
  <si>
    <t>Liter</t>
  </si>
  <si>
    <t>Bulk Foaming Hand Soap Concentrate (Unscented)</t>
  </si>
  <si>
    <t>Urinal Block (Cherry)</t>
  </si>
  <si>
    <t>HandWound Towel 8" (Brown or White)</t>
  </si>
  <si>
    <t>Red Floor Cleaning Pad 20"</t>
  </si>
  <si>
    <t>Quantity in</t>
  </si>
  <si>
    <t>Skagit County Custodial Supplies
Bid Proposal Form - Price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</si>
</sst>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name val="Calibri"/>
      <family val="2"/>
      <scheme val="minor"/>
    </font>
    <font>
      <b/>
      <sz val="11"/>
      <name val="Calibri"/>
      <family val="2"/>
      <scheme val="minor"/>
    </font>
    <font>
      <b/>
      <i/>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sz val="14"/>
      <color theme="1"/>
      <name val="Calibri"/>
      <family val="2"/>
      <scheme val="minor"/>
    </font>
    <font>
      <u/>
      <sz val="14"/>
      <color theme="1"/>
      <name val="Calibri"/>
      <family val="2"/>
      <scheme val="minor"/>
    </font>
    <font>
      <b/>
      <i/>
      <sz val="11"/>
      <name val="Calibri"/>
      <family val="2"/>
      <scheme val="minor"/>
    </font>
    <font>
      <i/>
      <sz val="11"/>
      <name val="Calibri"/>
      <family val="2"/>
      <scheme val="minor"/>
    </font>
    <font>
      <b/>
      <sz val="14"/>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s>
  <cellStyleXfs count="2">
    <xf numFmtId="0" fontId="0" fillId="0" borderId="0"/>
    <xf numFmtId="44" fontId="5" fillId="0" borderId="0" applyFont="0" applyFill="0" applyBorder="0" applyAlignment="0" applyProtection="0"/>
  </cellStyleXfs>
  <cellXfs count="60">
    <xf numFmtId="0" fontId="0" fillId="0" borderId="0" xfId="0"/>
    <xf numFmtId="0" fontId="0" fillId="0" borderId="0" xfId="0" applyProtection="1">
      <protection locked="0"/>
    </xf>
    <xf numFmtId="164" fontId="0" fillId="0" borderId="0" xfId="1" applyNumberFormat="1" applyFont="1" applyProtection="1">
      <protection locked="0"/>
    </xf>
    <xf numFmtId="0" fontId="3" fillId="0" borderId="0" xfId="0" applyFont="1" applyFill="1" applyBorder="1" applyProtection="1">
      <protection locked="0"/>
    </xf>
    <xf numFmtId="0" fontId="1" fillId="3" borderId="1" xfId="0" applyFont="1" applyFill="1" applyBorder="1" applyProtection="1">
      <protection locked="0"/>
    </xf>
    <xf numFmtId="0" fontId="1" fillId="0" borderId="1" xfId="0" applyFont="1" applyFill="1" applyBorder="1" applyProtection="1">
      <protection locked="0"/>
    </xf>
    <xf numFmtId="0" fontId="1" fillId="0" borderId="1" xfId="0" applyFont="1" applyFill="1" applyBorder="1" applyAlignment="1" applyProtection="1">
      <alignment horizontal="right"/>
      <protection locked="0"/>
    </xf>
    <xf numFmtId="44" fontId="1" fillId="0" borderId="1" xfId="1" applyFont="1" applyFill="1" applyBorder="1" applyProtection="1">
      <protection locked="0"/>
    </xf>
    <xf numFmtId="0" fontId="1" fillId="0" borderId="0" xfId="0" applyFont="1" applyFill="1" applyBorder="1" applyProtection="1">
      <protection locked="0"/>
    </xf>
    <xf numFmtId="44" fontId="1" fillId="0" borderId="0" xfId="1" applyFont="1" applyFill="1" applyBorder="1" applyProtection="1">
      <protection locked="0"/>
    </xf>
    <xf numFmtId="0" fontId="6" fillId="0" borderId="5" xfId="0" applyFont="1" applyBorder="1" applyProtection="1">
      <protection locked="0"/>
    </xf>
    <xf numFmtId="0" fontId="0" fillId="0" borderId="6" xfId="0" applyBorder="1" applyProtection="1">
      <protection locked="0"/>
    </xf>
    <xf numFmtId="164" fontId="1" fillId="3" borderId="2" xfId="1" applyNumberFormat="1" applyFont="1" applyFill="1" applyBorder="1" applyProtection="1"/>
    <xf numFmtId="164" fontId="1" fillId="3" borderId="1" xfId="1" applyNumberFormat="1" applyFont="1" applyFill="1" applyBorder="1" applyProtection="1"/>
    <xf numFmtId="164" fontId="1" fillId="0" borderId="0" xfId="1" applyNumberFormat="1" applyFont="1" applyFill="1" applyBorder="1" applyProtection="1"/>
    <xf numFmtId="0" fontId="1" fillId="3" borderId="1" xfId="0" applyFont="1" applyFill="1" applyBorder="1" applyProtection="1"/>
    <xf numFmtId="0" fontId="1" fillId="3" borderId="1" xfId="0" applyFont="1" applyFill="1" applyBorder="1" applyAlignment="1" applyProtection="1">
      <alignment horizontal="right"/>
    </xf>
    <xf numFmtId="0" fontId="1" fillId="0" borderId="0" xfId="0" applyFont="1" applyFill="1" applyBorder="1" applyAlignment="1" applyProtection="1">
      <alignment horizontal="right"/>
    </xf>
    <xf numFmtId="0" fontId="0" fillId="0" borderId="0" xfId="0" applyAlignment="1" applyProtection="1">
      <alignment wrapText="1"/>
      <protection locked="0"/>
    </xf>
    <xf numFmtId="0" fontId="1" fillId="3" borderId="1" xfId="0" applyFont="1" applyFill="1" applyBorder="1" applyAlignment="1" applyProtection="1">
      <alignment wrapText="1"/>
    </xf>
    <xf numFmtId="0" fontId="1" fillId="0" borderId="1" xfId="0" applyFont="1" applyFill="1" applyBorder="1" applyAlignment="1" applyProtection="1">
      <alignment wrapText="1"/>
      <protection locked="0"/>
    </xf>
    <xf numFmtId="0" fontId="2" fillId="0" borderId="1"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0" fillId="0" borderId="6" xfId="0" applyBorder="1" applyAlignment="1" applyProtection="1">
      <alignment wrapText="1"/>
      <protection locked="0"/>
    </xf>
    <xf numFmtId="0" fontId="6" fillId="0" borderId="0" xfId="0" applyFont="1" applyBorder="1" applyProtection="1">
      <protection locked="0"/>
    </xf>
    <xf numFmtId="0" fontId="0" fillId="0" borderId="0" xfId="0" applyBorder="1" applyAlignment="1" applyProtection="1">
      <alignment wrapText="1"/>
      <protection locked="0"/>
    </xf>
    <xf numFmtId="0" fontId="0" fillId="0" borderId="0" xfId="0" applyBorder="1" applyProtection="1">
      <protection locked="0"/>
    </xf>
    <xf numFmtId="164" fontId="6" fillId="0" borderId="0" xfId="1" applyNumberFormat="1" applyFont="1" applyBorder="1" applyProtection="1"/>
    <xf numFmtId="0" fontId="10" fillId="2" borderId="0" xfId="0" applyFont="1" applyFill="1" applyBorder="1" applyAlignment="1" applyProtection="1">
      <alignment horizontal="left"/>
    </xf>
    <xf numFmtId="0" fontId="2" fillId="3" borderId="1" xfId="0" applyFont="1" applyFill="1" applyBorder="1" applyAlignment="1" applyProtection="1">
      <alignment wrapText="1"/>
    </xf>
    <xf numFmtId="44" fontId="1" fillId="3" borderId="1" xfId="1" applyFont="1" applyFill="1" applyBorder="1" applyProtection="1"/>
    <xf numFmtId="164" fontId="10" fillId="0" borderId="0" xfId="1" applyNumberFormat="1" applyFont="1" applyFill="1" applyBorder="1" applyProtection="1"/>
    <xf numFmtId="164" fontId="6" fillId="3" borderId="7" xfId="1" applyNumberFormat="1" applyFont="1" applyFill="1" applyBorder="1" applyProtection="1"/>
    <xf numFmtId="0" fontId="4" fillId="0" borderId="0" xfId="0" applyFont="1" applyProtection="1"/>
    <xf numFmtId="0" fontId="3" fillId="2" borderId="0" xfId="0" applyFont="1" applyFill="1" applyProtection="1"/>
    <xf numFmtId="0" fontId="0" fillId="0" borderId="0" xfId="0" applyProtection="1"/>
    <xf numFmtId="0" fontId="0" fillId="0" borderId="0" xfId="0" applyAlignment="1" applyProtection="1">
      <alignment wrapText="1"/>
    </xf>
    <xf numFmtId="0" fontId="3" fillId="0" borderId="3" xfId="0" applyFont="1" applyBorder="1" applyProtection="1"/>
    <xf numFmtId="164" fontId="3" fillId="0" borderId="4" xfId="1" applyNumberFormat="1" applyFont="1" applyBorder="1" applyProtection="1"/>
    <xf numFmtId="0" fontId="3" fillId="2" borderId="0" xfId="0" applyFont="1" applyFill="1" applyBorder="1" applyProtection="1"/>
    <xf numFmtId="0" fontId="3" fillId="0" borderId="0" xfId="0" applyFont="1" applyBorder="1" applyProtection="1"/>
    <xf numFmtId="0" fontId="3" fillId="2" borderId="0" xfId="0" applyFont="1" applyFill="1" applyBorder="1" applyAlignment="1" applyProtection="1">
      <alignment wrapText="1"/>
    </xf>
    <xf numFmtId="0" fontId="3" fillId="2" borderId="3" xfId="0" applyFont="1" applyFill="1" applyBorder="1" applyProtection="1"/>
    <xf numFmtId="164" fontId="3" fillId="0" borderId="2" xfId="1" applyNumberFormat="1" applyFont="1" applyFill="1" applyBorder="1" applyProtection="1"/>
    <xf numFmtId="0" fontId="2" fillId="0" borderId="0" xfId="0" applyFont="1" applyFill="1" applyBorder="1" applyProtection="1"/>
    <xf numFmtId="0" fontId="11" fillId="0" borderId="0" xfId="0" applyFont="1" applyFill="1" applyBorder="1" applyProtection="1"/>
    <xf numFmtId="0" fontId="10" fillId="0" borderId="0" xfId="0" applyFont="1" applyFill="1" applyBorder="1" applyAlignment="1" applyProtection="1">
      <alignment wrapText="1"/>
    </xf>
    <xf numFmtId="44" fontId="11" fillId="0" borderId="0" xfId="1" applyFont="1" applyFill="1" applyBorder="1" applyProtection="1"/>
    <xf numFmtId="0" fontId="10" fillId="0" borderId="0" xfId="0" applyFont="1" applyFill="1" applyBorder="1" applyProtection="1"/>
    <xf numFmtId="0" fontId="10" fillId="2" borderId="0" xfId="0" applyFont="1" applyFill="1" applyBorder="1" applyProtection="1"/>
    <xf numFmtId="0" fontId="10" fillId="2" borderId="0" xfId="0" applyFont="1" applyFill="1" applyBorder="1" applyAlignment="1" applyProtection="1">
      <alignment wrapText="1"/>
    </xf>
    <xf numFmtId="44" fontId="10" fillId="2" borderId="0" xfId="1" applyFont="1" applyFill="1" applyBorder="1" applyProtection="1"/>
    <xf numFmtId="0" fontId="2" fillId="2" borderId="0" xfId="0" applyFont="1" applyFill="1" applyBorder="1" applyProtection="1"/>
    <xf numFmtId="0" fontId="12" fillId="0" borderId="0" xfId="0" applyFont="1" applyFill="1" applyBorder="1" applyProtection="1">
      <protection locked="0"/>
    </xf>
    <xf numFmtId="0" fontId="6" fillId="0" borderId="0" xfId="0" applyFont="1" applyAlignment="1" applyProtection="1">
      <alignment wrapText="1"/>
      <protection locked="0"/>
    </xf>
    <xf numFmtId="0" fontId="8" fillId="0" borderId="0" xfId="0" applyFont="1" applyFill="1" applyAlignment="1" applyProtection="1">
      <alignment horizontal="left" wrapText="1"/>
    </xf>
    <xf numFmtId="0" fontId="6" fillId="0" borderId="0" xfId="0" applyFont="1" applyProtection="1">
      <protection locked="0"/>
    </xf>
    <xf numFmtId="0" fontId="4" fillId="0" borderId="0" xfId="0" applyFont="1" applyAlignment="1" applyProtection="1">
      <alignment vertical="top" wrapText="1"/>
    </xf>
    <xf numFmtId="0" fontId="4" fillId="2" borderId="8" xfId="0" applyFont="1" applyFill="1" applyBorder="1" applyProtection="1">
      <protection locked="0"/>
    </xf>
    <xf numFmtId="0" fontId="8" fillId="0" borderId="1" xfId="0" applyFont="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6"/>
  <sheetViews>
    <sheetView tabSelected="1" zoomScaleNormal="100" zoomScaleSheetLayoutView="145" workbookViewId="0">
      <selection activeCell="E79" sqref="E79"/>
    </sheetView>
  </sheetViews>
  <sheetFormatPr defaultRowHeight="15" x14ac:dyDescent="0.25"/>
  <cols>
    <col min="1" max="1" width="43.140625" style="1" bestFit="1" customWidth="1"/>
    <col min="2" max="2" width="11.85546875" style="1" bestFit="1" customWidth="1"/>
    <col min="3" max="3" width="6.28515625" style="1" bestFit="1" customWidth="1"/>
    <col min="4" max="4" width="11.85546875" style="1" customWidth="1"/>
    <col min="5" max="5" width="28.7109375" style="18" customWidth="1"/>
    <col min="6" max="6" width="11.5703125" style="1" bestFit="1" customWidth="1"/>
    <col min="7" max="7" width="12.85546875" style="2" customWidth="1"/>
    <col min="8" max="16384" width="9.140625" style="1"/>
  </cols>
  <sheetData>
    <row r="1" spans="1:10" ht="18.75" x14ac:dyDescent="0.3">
      <c r="A1" s="58" t="s">
        <v>35</v>
      </c>
      <c r="B1" s="59"/>
      <c r="C1" s="59"/>
      <c r="D1" s="59"/>
      <c r="E1" s="59"/>
      <c r="F1" s="59"/>
      <c r="G1" s="59"/>
    </row>
    <row r="2" spans="1:10" ht="203.25" customHeight="1" x14ac:dyDescent="0.3">
      <c r="A2" s="57" t="s">
        <v>65</v>
      </c>
      <c r="B2" s="55" t="s">
        <v>42</v>
      </c>
      <c r="C2" s="55"/>
      <c r="D2" s="55"/>
      <c r="E2" s="55"/>
      <c r="F2" s="55"/>
      <c r="G2" s="55"/>
    </row>
    <row r="3" spans="1:10" ht="15" customHeight="1" x14ac:dyDescent="0.3">
      <c r="A3" s="33"/>
      <c r="B3" s="34" t="s">
        <v>34</v>
      </c>
      <c r="C3" s="35"/>
      <c r="D3" s="34" t="s">
        <v>64</v>
      </c>
      <c r="E3" s="36"/>
      <c r="F3" s="37" t="s">
        <v>28</v>
      </c>
      <c r="G3" s="38" t="s">
        <v>25</v>
      </c>
    </row>
    <row r="4" spans="1:10" ht="15" customHeight="1" x14ac:dyDescent="0.25">
      <c r="A4" s="39" t="s">
        <v>39</v>
      </c>
      <c r="B4" s="39" t="s">
        <v>1</v>
      </c>
      <c r="C4" s="40" t="s">
        <v>17</v>
      </c>
      <c r="D4" s="39" t="s">
        <v>0</v>
      </c>
      <c r="E4" s="41" t="s">
        <v>3</v>
      </c>
      <c r="F4" s="42" t="s">
        <v>29</v>
      </c>
      <c r="G4" s="43" t="s">
        <v>26</v>
      </c>
      <c r="H4" s="3"/>
      <c r="I4" s="3"/>
      <c r="J4" s="3"/>
    </row>
    <row r="5" spans="1:10" ht="15" customHeight="1" x14ac:dyDescent="0.25">
      <c r="A5" s="4" t="s">
        <v>15</v>
      </c>
      <c r="B5" s="16">
        <v>19</v>
      </c>
      <c r="C5" s="4" t="s">
        <v>18</v>
      </c>
      <c r="D5" s="15">
        <v>1</v>
      </c>
      <c r="E5" s="19"/>
      <c r="F5" s="15">
        <v>150</v>
      </c>
      <c r="G5" s="12"/>
    </row>
    <row r="6" spans="1:10" x14ac:dyDescent="0.25">
      <c r="A6" s="5"/>
      <c r="B6" s="6"/>
      <c r="C6" s="4" t="s">
        <v>18</v>
      </c>
      <c r="D6" s="5"/>
      <c r="E6" s="20"/>
      <c r="F6" s="7">
        <v>0</v>
      </c>
      <c r="G6" s="13">
        <f>IF(B6="",0,B5/B6*D5/D6*F6*F5)</f>
        <v>0</v>
      </c>
    </row>
    <row r="7" spans="1:10" x14ac:dyDescent="0.25">
      <c r="A7" s="4" t="s">
        <v>10</v>
      </c>
      <c r="B7" s="16">
        <v>12</v>
      </c>
      <c r="C7" s="4" t="s">
        <v>18</v>
      </c>
      <c r="D7" s="15">
        <v>1</v>
      </c>
      <c r="E7" s="19"/>
      <c r="F7" s="15">
        <v>56</v>
      </c>
      <c r="G7" s="13"/>
    </row>
    <row r="8" spans="1:10" x14ac:dyDescent="0.25">
      <c r="A8" s="5"/>
      <c r="B8" s="6"/>
      <c r="C8" s="4" t="s">
        <v>18</v>
      </c>
      <c r="D8" s="5"/>
      <c r="E8" s="20"/>
      <c r="F8" s="7">
        <v>0</v>
      </c>
      <c r="G8" s="13">
        <f t="shared" ref="G8:G70" si="0">IF(B8="",0,B7/B8*D7/D8*F8*F7)</f>
        <v>0</v>
      </c>
    </row>
    <row r="9" spans="1:10" x14ac:dyDescent="0.25">
      <c r="A9" s="4" t="s">
        <v>58</v>
      </c>
      <c r="B9" s="16">
        <v>1</v>
      </c>
      <c r="C9" s="4" t="s">
        <v>19</v>
      </c>
      <c r="D9" s="15">
        <v>1</v>
      </c>
      <c r="E9" s="19"/>
      <c r="F9" s="15">
        <v>40</v>
      </c>
      <c r="G9" s="13"/>
    </row>
    <row r="10" spans="1:10" x14ac:dyDescent="0.25">
      <c r="A10" s="5"/>
      <c r="B10" s="6"/>
      <c r="C10" s="4" t="s">
        <v>18</v>
      </c>
      <c r="D10" s="5"/>
      <c r="E10" s="20"/>
      <c r="F10" s="7">
        <v>0</v>
      </c>
      <c r="G10" s="13">
        <f t="shared" si="0"/>
        <v>0</v>
      </c>
    </row>
    <row r="11" spans="1:10" x14ac:dyDescent="0.25">
      <c r="A11" s="4" t="s">
        <v>4</v>
      </c>
      <c r="B11" s="16">
        <v>20</v>
      </c>
      <c r="C11" s="4" t="s">
        <v>18</v>
      </c>
      <c r="D11" s="15">
        <v>1</v>
      </c>
      <c r="E11" s="19"/>
      <c r="F11" s="15">
        <v>10</v>
      </c>
      <c r="G11" s="13"/>
    </row>
    <row r="12" spans="1:10" x14ac:dyDescent="0.25">
      <c r="A12" s="5"/>
      <c r="B12" s="6"/>
      <c r="C12" s="4" t="s">
        <v>18</v>
      </c>
      <c r="D12" s="5"/>
      <c r="E12" s="20"/>
      <c r="F12" s="7">
        <v>0</v>
      </c>
      <c r="G12" s="13">
        <f t="shared" si="0"/>
        <v>0</v>
      </c>
    </row>
    <row r="13" spans="1:10" x14ac:dyDescent="0.25">
      <c r="A13" s="4" t="s">
        <v>16</v>
      </c>
      <c r="B13" s="16">
        <v>12.5</v>
      </c>
      <c r="C13" s="4" t="s">
        <v>18</v>
      </c>
      <c r="D13" s="15">
        <v>1</v>
      </c>
      <c r="E13" s="19"/>
      <c r="F13" s="15">
        <v>10</v>
      </c>
      <c r="G13" s="13"/>
    </row>
    <row r="14" spans="1:10" x14ac:dyDescent="0.25">
      <c r="A14" s="5"/>
      <c r="B14" s="6"/>
      <c r="C14" s="4" t="s">
        <v>18</v>
      </c>
      <c r="D14" s="5"/>
      <c r="E14" s="20"/>
      <c r="F14" s="7">
        <v>0</v>
      </c>
      <c r="G14" s="13">
        <f t="shared" si="0"/>
        <v>0</v>
      </c>
    </row>
    <row r="15" spans="1:10" x14ac:dyDescent="0.25">
      <c r="A15" s="4" t="s">
        <v>9</v>
      </c>
      <c r="B15" s="16">
        <v>32</v>
      </c>
      <c r="C15" s="4" t="s">
        <v>18</v>
      </c>
      <c r="D15" s="15">
        <v>1</v>
      </c>
      <c r="E15" s="19"/>
      <c r="F15" s="15">
        <v>10</v>
      </c>
      <c r="G15" s="13"/>
    </row>
    <row r="16" spans="1:10" x14ac:dyDescent="0.25">
      <c r="A16" s="5"/>
      <c r="B16" s="6"/>
      <c r="C16" s="4" t="s">
        <v>18</v>
      </c>
      <c r="D16" s="5"/>
      <c r="E16" s="20"/>
      <c r="F16" s="7">
        <v>0</v>
      </c>
      <c r="G16" s="13">
        <f t="shared" si="0"/>
        <v>0</v>
      </c>
    </row>
    <row r="17" spans="1:7" x14ac:dyDescent="0.25">
      <c r="A17" s="4" t="s">
        <v>5</v>
      </c>
      <c r="B17" s="16">
        <v>1</v>
      </c>
      <c r="C17" s="4" t="s">
        <v>19</v>
      </c>
      <c r="D17" s="15">
        <v>1</v>
      </c>
      <c r="E17" s="19"/>
      <c r="F17" s="15">
        <v>5</v>
      </c>
      <c r="G17" s="13"/>
    </row>
    <row r="18" spans="1:7" x14ac:dyDescent="0.25">
      <c r="A18" s="5"/>
      <c r="B18" s="6"/>
      <c r="C18" s="4" t="s">
        <v>19</v>
      </c>
      <c r="D18" s="5"/>
      <c r="E18" s="20"/>
      <c r="F18" s="7">
        <v>0</v>
      </c>
      <c r="G18" s="13">
        <f t="shared" si="0"/>
        <v>0</v>
      </c>
    </row>
    <row r="19" spans="1:7" x14ac:dyDescent="0.25">
      <c r="A19" s="4" t="s">
        <v>6</v>
      </c>
      <c r="B19" s="16">
        <v>1</v>
      </c>
      <c r="C19" s="4" t="s">
        <v>19</v>
      </c>
      <c r="D19" s="15">
        <v>1</v>
      </c>
      <c r="E19" s="19"/>
      <c r="F19" s="15">
        <v>5</v>
      </c>
      <c r="G19" s="13"/>
    </row>
    <row r="20" spans="1:7" x14ac:dyDescent="0.25">
      <c r="A20" s="5"/>
      <c r="B20" s="6"/>
      <c r="C20" s="4" t="s">
        <v>19</v>
      </c>
      <c r="D20" s="5"/>
      <c r="E20" s="20"/>
      <c r="F20" s="7">
        <v>0</v>
      </c>
      <c r="G20" s="13">
        <f t="shared" si="0"/>
        <v>0</v>
      </c>
    </row>
    <row r="21" spans="1:7" x14ac:dyDescent="0.25">
      <c r="A21" s="4" t="s">
        <v>7</v>
      </c>
      <c r="B21" s="16">
        <v>1</v>
      </c>
      <c r="C21" s="4" t="s">
        <v>19</v>
      </c>
      <c r="D21" s="15">
        <v>1</v>
      </c>
      <c r="E21" s="19"/>
      <c r="F21" s="15">
        <v>5</v>
      </c>
      <c r="G21" s="13"/>
    </row>
    <row r="22" spans="1:7" x14ac:dyDescent="0.25">
      <c r="A22" s="5"/>
      <c r="B22" s="6"/>
      <c r="C22" s="4" t="s">
        <v>19</v>
      </c>
      <c r="D22" s="5"/>
      <c r="E22" s="20"/>
      <c r="F22" s="7">
        <v>0</v>
      </c>
      <c r="G22" s="13">
        <f t="shared" si="0"/>
        <v>0</v>
      </c>
    </row>
    <row r="23" spans="1:7" x14ac:dyDescent="0.25">
      <c r="A23" s="4" t="s">
        <v>60</v>
      </c>
      <c r="B23" s="16">
        <v>5</v>
      </c>
      <c r="C23" s="4" t="s">
        <v>19</v>
      </c>
      <c r="D23" s="15">
        <v>1</v>
      </c>
      <c r="E23" s="19"/>
      <c r="F23" s="15">
        <v>4</v>
      </c>
      <c r="G23" s="13"/>
    </row>
    <row r="24" spans="1:7" x14ac:dyDescent="0.25">
      <c r="A24" s="5"/>
      <c r="B24" s="6"/>
      <c r="C24" s="4" t="s">
        <v>19</v>
      </c>
      <c r="D24" s="5"/>
      <c r="E24" s="20"/>
      <c r="F24" s="7">
        <v>0</v>
      </c>
      <c r="G24" s="13">
        <f t="shared" si="0"/>
        <v>0</v>
      </c>
    </row>
    <row r="25" spans="1:7" x14ac:dyDescent="0.25">
      <c r="A25" s="4" t="s">
        <v>2</v>
      </c>
      <c r="B25" s="16">
        <v>1</v>
      </c>
      <c r="C25" s="4" t="s">
        <v>19</v>
      </c>
      <c r="D25" s="15">
        <v>1</v>
      </c>
      <c r="E25" s="19"/>
      <c r="F25" s="15">
        <v>5</v>
      </c>
      <c r="G25" s="13"/>
    </row>
    <row r="26" spans="1:7" x14ac:dyDescent="0.25">
      <c r="A26" s="5"/>
      <c r="B26" s="6"/>
      <c r="C26" s="4" t="s">
        <v>19</v>
      </c>
      <c r="D26" s="5"/>
      <c r="E26" s="20"/>
      <c r="F26" s="7">
        <v>0</v>
      </c>
      <c r="G26" s="13">
        <f t="shared" si="0"/>
        <v>0</v>
      </c>
    </row>
    <row r="27" spans="1:7" x14ac:dyDescent="0.25">
      <c r="A27" s="4" t="s">
        <v>8</v>
      </c>
      <c r="B27" s="16">
        <v>1</v>
      </c>
      <c r="C27" s="4" t="s">
        <v>19</v>
      </c>
      <c r="D27" s="15">
        <v>1</v>
      </c>
      <c r="E27" s="19"/>
      <c r="F27" s="15">
        <v>50</v>
      </c>
      <c r="G27" s="13"/>
    </row>
    <row r="28" spans="1:7" x14ac:dyDescent="0.25">
      <c r="A28" s="5"/>
      <c r="B28" s="6"/>
      <c r="C28" s="4" t="s">
        <v>19</v>
      </c>
      <c r="D28" s="5"/>
      <c r="E28" s="20"/>
      <c r="F28" s="7">
        <v>0</v>
      </c>
      <c r="G28" s="13">
        <f t="shared" si="0"/>
        <v>0</v>
      </c>
    </row>
    <row r="29" spans="1:7" x14ac:dyDescent="0.25">
      <c r="A29" s="4" t="s">
        <v>36</v>
      </c>
      <c r="B29" s="16">
        <v>2</v>
      </c>
      <c r="C29" s="4" t="s">
        <v>59</v>
      </c>
      <c r="D29" s="15">
        <v>4</v>
      </c>
      <c r="E29" s="19"/>
      <c r="F29" s="15">
        <v>50</v>
      </c>
      <c r="G29" s="13"/>
    </row>
    <row r="30" spans="1:7" x14ac:dyDescent="0.25">
      <c r="A30" s="5"/>
      <c r="B30" s="6"/>
      <c r="C30" s="4" t="s">
        <v>59</v>
      </c>
      <c r="D30" s="5"/>
      <c r="E30" s="20"/>
      <c r="F30" s="7">
        <v>0</v>
      </c>
      <c r="G30" s="13">
        <f t="shared" si="0"/>
        <v>0</v>
      </c>
    </row>
    <row r="31" spans="1:7" x14ac:dyDescent="0.25">
      <c r="A31" s="4" t="s">
        <v>37</v>
      </c>
      <c r="B31" s="16">
        <v>2</v>
      </c>
      <c r="C31" s="4" t="s">
        <v>59</v>
      </c>
      <c r="D31" s="15">
        <v>4</v>
      </c>
      <c r="E31" s="19"/>
      <c r="F31" s="15">
        <v>50</v>
      </c>
      <c r="G31" s="13"/>
    </row>
    <row r="32" spans="1:7" x14ac:dyDescent="0.25">
      <c r="A32" s="5"/>
      <c r="B32" s="6"/>
      <c r="C32" s="4" t="s">
        <v>59</v>
      </c>
      <c r="D32" s="5"/>
      <c r="E32" s="20"/>
      <c r="F32" s="7">
        <v>0</v>
      </c>
      <c r="G32" s="13">
        <f t="shared" si="0"/>
        <v>0</v>
      </c>
    </row>
    <row r="33" spans="1:7" x14ac:dyDescent="0.25">
      <c r="A33" s="4" t="s">
        <v>11</v>
      </c>
      <c r="B33" s="16">
        <v>1</v>
      </c>
      <c r="C33" s="4" t="s">
        <v>22</v>
      </c>
      <c r="D33" s="15">
        <v>1</v>
      </c>
      <c r="E33" s="19"/>
      <c r="F33" s="15">
        <v>80</v>
      </c>
      <c r="G33" s="13"/>
    </row>
    <row r="34" spans="1:7" x14ac:dyDescent="0.25">
      <c r="A34" s="5"/>
      <c r="B34" s="6"/>
      <c r="C34" s="4" t="s">
        <v>22</v>
      </c>
      <c r="D34" s="5"/>
      <c r="E34" s="20"/>
      <c r="F34" s="7">
        <v>0</v>
      </c>
      <c r="G34" s="13">
        <f t="shared" si="0"/>
        <v>0</v>
      </c>
    </row>
    <row r="35" spans="1:7" x14ac:dyDescent="0.25">
      <c r="A35" s="4" t="s">
        <v>12</v>
      </c>
      <c r="B35" s="16">
        <v>200</v>
      </c>
      <c r="C35" s="4" t="s">
        <v>57</v>
      </c>
      <c r="D35" s="15">
        <v>1</v>
      </c>
      <c r="E35" s="19"/>
      <c r="F35" s="15">
        <v>2</v>
      </c>
      <c r="G35" s="13"/>
    </row>
    <row r="36" spans="1:7" x14ac:dyDescent="0.25">
      <c r="A36" s="5"/>
      <c r="B36" s="6"/>
      <c r="C36" s="4" t="s">
        <v>57</v>
      </c>
      <c r="D36" s="5"/>
      <c r="E36" s="20"/>
      <c r="F36" s="7">
        <v>0</v>
      </c>
      <c r="G36" s="13">
        <f t="shared" si="0"/>
        <v>0</v>
      </c>
    </row>
    <row r="37" spans="1:7" x14ac:dyDescent="0.25">
      <c r="A37" s="4" t="s">
        <v>13</v>
      </c>
      <c r="B37" s="16">
        <v>100</v>
      </c>
      <c r="C37" s="4" t="s">
        <v>57</v>
      </c>
      <c r="D37" s="15">
        <v>1</v>
      </c>
      <c r="E37" s="19"/>
      <c r="F37" s="15">
        <v>2</v>
      </c>
      <c r="G37" s="13"/>
    </row>
    <row r="38" spans="1:7" x14ac:dyDescent="0.25">
      <c r="A38" s="5"/>
      <c r="B38" s="6"/>
      <c r="C38" s="4" t="s">
        <v>57</v>
      </c>
      <c r="D38" s="5"/>
      <c r="E38" s="20"/>
      <c r="F38" s="7">
        <v>0</v>
      </c>
      <c r="G38" s="13">
        <f t="shared" si="0"/>
        <v>0</v>
      </c>
    </row>
    <row r="39" spans="1:7" x14ac:dyDescent="0.25">
      <c r="A39" s="4" t="s">
        <v>61</v>
      </c>
      <c r="B39" s="16">
        <v>4</v>
      </c>
      <c r="C39" s="4" t="s">
        <v>18</v>
      </c>
      <c r="D39" s="15">
        <v>12</v>
      </c>
      <c r="E39" s="19"/>
      <c r="F39" s="15">
        <v>10</v>
      </c>
      <c r="G39" s="13"/>
    </row>
    <row r="40" spans="1:7" x14ac:dyDescent="0.25">
      <c r="A40" s="5"/>
      <c r="B40" s="6"/>
      <c r="C40" s="4" t="s">
        <v>20</v>
      </c>
      <c r="D40" s="5"/>
      <c r="E40" s="20"/>
      <c r="F40" s="7">
        <v>0</v>
      </c>
      <c r="G40" s="13">
        <f t="shared" si="0"/>
        <v>0</v>
      </c>
    </row>
    <row r="41" spans="1:7" x14ac:dyDescent="0.25">
      <c r="A41" s="4" t="s">
        <v>62</v>
      </c>
      <c r="B41" s="16">
        <v>800</v>
      </c>
      <c r="C41" s="4" t="s">
        <v>21</v>
      </c>
      <c r="D41" s="15">
        <v>6</v>
      </c>
      <c r="E41" s="19"/>
      <c r="F41" s="15">
        <v>150</v>
      </c>
      <c r="G41" s="13"/>
    </row>
    <row r="42" spans="1:7" x14ac:dyDescent="0.25">
      <c r="A42" s="5"/>
      <c r="B42" s="6"/>
      <c r="C42" s="4" t="s">
        <v>21</v>
      </c>
      <c r="D42" s="5"/>
      <c r="E42" s="20"/>
      <c r="F42" s="7">
        <v>0</v>
      </c>
      <c r="G42" s="13">
        <f t="shared" si="0"/>
        <v>0</v>
      </c>
    </row>
    <row r="43" spans="1:7" x14ac:dyDescent="0.25">
      <c r="A43" s="4" t="s">
        <v>43</v>
      </c>
      <c r="B43" s="16">
        <v>1000</v>
      </c>
      <c r="C43" s="4" t="s">
        <v>24</v>
      </c>
      <c r="D43" s="15">
        <v>36</v>
      </c>
      <c r="E43" s="19"/>
      <c r="F43" s="15">
        <v>150</v>
      </c>
      <c r="G43" s="13"/>
    </row>
    <row r="44" spans="1:7" x14ac:dyDescent="0.25">
      <c r="A44" s="5"/>
      <c r="B44" s="6"/>
      <c r="C44" s="4" t="s">
        <v>24</v>
      </c>
      <c r="D44" s="5"/>
      <c r="E44" s="21"/>
      <c r="F44" s="7">
        <v>0</v>
      </c>
      <c r="G44" s="13">
        <f t="shared" si="0"/>
        <v>0</v>
      </c>
    </row>
    <row r="45" spans="1:7" x14ac:dyDescent="0.25">
      <c r="A45" s="4" t="s">
        <v>14</v>
      </c>
      <c r="B45" s="16">
        <v>100</v>
      </c>
      <c r="C45" s="4" t="s">
        <v>24</v>
      </c>
      <c r="D45" s="15">
        <v>30</v>
      </c>
      <c r="E45" s="19"/>
      <c r="F45" s="15">
        <v>10</v>
      </c>
      <c r="G45" s="13"/>
    </row>
    <row r="46" spans="1:7" x14ac:dyDescent="0.25">
      <c r="A46" s="5"/>
      <c r="B46" s="6"/>
      <c r="C46" s="4" t="s">
        <v>24</v>
      </c>
      <c r="D46" s="5"/>
      <c r="E46" s="20"/>
      <c r="F46" s="7">
        <v>0</v>
      </c>
      <c r="G46" s="13">
        <f t="shared" si="0"/>
        <v>0</v>
      </c>
    </row>
    <row r="47" spans="1:7" x14ac:dyDescent="0.25">
      <c r="A47" s="4" t="s">
        <v>44</v>
      </c>
      <c r="B47" s="16">
        <v>250</v>
      </c>
      <c r="C47" s="4" t="s">
        <v>24</v>
      </c>
      <c r="D47" s="15">
        <v>20</v>
      </c>
      <c r="E47" s="19"/>
      <c r="F47" s="15">
        <v>10</v>
      </c>
      <c r="G47" s="13"/>
    </row>
    <row r="48" spans="1:7" x14ac:dyDescent="0.25">
      <c r="A48" s="5"/>
      <c r="B48" s="6"/>
      <c r="C48" s="4" t="s">
        <v>24</v>
      </c>
      <c r="D48" s="5"/>
      <c r="E48" s="20"/>
      <c r="F48" s="7">
        <v>0</v>
      </c>
      <c r="G48" s="13">
        <f t="shared" si="0"/>
        <v>0</v>
      </c>
    </row>
    <row r="49" spans="1:7" x14ac:dyDescent="0.25">
      <c r="A49" s="4" t="s">
        <v>54</v>
      </c>
      <c r="B49" s="16">
        <v>500</v>
      </c>
      <c r="C49" s="4" t="s">
        <v>56</v>
      </c>
      <c r="D49" s="15">
        <v>1</v>
      </c>
      <c r="E49" s="19"/>
      <c r="F49" s="15">
        <v>5</v>
      </c>
      <c r="G49" s="13"/>
    </row>
    <row r="50" spans="1:7" x14ac:dyDescent="0.25">
      <c r="A50" s="5"/>
      <c r="B50" s="6"/>
      <c r="C50" s="4" t="s">
        <v>56</v>
      </c>
      <c r="D50" s="5"/>
      <c r="E50" s="20"/>
      <c r="F50" s="7">
        <v>0</v>
      </c>
      <c r="G50" s="13">
        <f t="shared" si="0"/>
        <v>0</v>
      </c>
    </row>
    <row r="51" spans="1:7" x14ac:dyDescent="0.25">
      <c r="A51" s="4" t="s">
        <v>45</v>
      </c>
      <c r="B51" s="16">
        <v>200</v>
      </c>
      <c r="C51" s="4" t="s">
        <v>55</v>
      </c>
      <c r="D51" s="15">
        <v>1</v>
      </c>
      <c r="E51" s="19"/>
      <c r="F51" s="15">
        <v>30</v>
      </c>
      <c r="G51" s="13"/>
    </row>
    <row r="52" spans="1:7" x14ac:dyDescent="0.25">
      <c r="A52" s="5"/>
      <c r="B52" s="6"/>
      <c r="C52" s="4" t="s">
        <v>55</v>
      </c>
      <c r="D52" s="5"/>
      <c r="E52" s="20"/>
      <c r="F52" s="7">
        <v>0</v>
      </c>
      <c r="G52" s="13">
        <f t="shared" si="0"/>
        <v>0</v>
      </c>
    </row>
    <row r="53" spans="1:7" x14ac:dyDescent="0.25">
      <c r="A53" s="4" t="s">
        <v>46</v>
      </c>
      <c r="B53" s="16">
        <v>200</v>
      </c>
      <c r="C53" s="4" t="s">
        <v>55</v>
      </c>
      <c r="D53" s="15">
        <v>1</v>
      </c>
      <c r="E53" s="19"/>
      <c r="F53" s="15">
        <v>150</v>
      </c>
      <c r="G53" s="13"/>
    </row>
    <row r="54" spans="1:7" x14ac:dyDescent="0.25">
      <c r="A54" s="5"/>
      <c r="B54" s="6"/>
      <c r="C54" s="4" t="s">
        <v>55</v>
      </c>
      <c r="D54" s="5"/>
      <c r="E54" s="20"/>
      <c r="F54" s="7">
        <v>0</v>
      </c>
      <c r="G54" s="13">
        <f t="shared" si="0"/>
        <v>0</v>
      </c>
    </row>
    <row r="55" spans="1:7" x14ac:dyDescent="0.25">
      <c r="A55" s="4" t="s">
        <v>47</v>
      </c>
      <c r="B55" s="16">
        <v>200</v>
      </c>
      <c r="C55" s="4" t="s">
        <v>55</v>
      </c>
      <c r="D55" s="15">
        <v>1</v>
      </c>
      <c r="E55" s="19"/>
      <c r="F55" s="15">
        <v>50</v>
      </c>
      <c r="G55" s="13"/>
    </row>
    <row r="56" spans="1:7" x14ac:dyDescent="0.25">
      <c r="A56" s="5"/>
      <c r="B56" s="6"/>
      <c r="C56" s="4" t="s">
        <v>55</v>
      </c>
      <c r="D56" s="5"/>
      <c r="E56" s="20"/>
      <c r="F56" s="7">
        <v>0</v>
      </c>
      <c r="G56" s="13">
        <f t="shared" si="0"/>
        <v>0</v>
      </c>
    </row>
    <row r="57" spans="1:7" x14ac:dyDescent="0.25">
      <c r="A57" s="4" t="s">
        <v>48</v>
      </c>
      <c r="B57" s="16">
        <v>200</v>
      </c>
      <c r="C57" s="4" t="s">
        <v>55</v>
      </c>
      <c r="D57" s="15">
        <v>1</v>
      </c>
      <c r="E57" s="19"/>
      <c r="F57" s="15">
        <v>10</v>
      </c>
      <c r="G57" s="13"/>
    </row>
    <row r="58" spans="1:7" x14ac:dyDescent="0.25">
      <c r="A58" s="5"/>
      <c r="B58" s="6"/>
      <c r="C58" s="4" t="s">
        <v>55</v>
      </c>
      <c r="D58" s="5"/>
      <c r="E58" s="20"/>
      <c r="F58" s="7">
        <v>0</v>
      </c>
      <c r="G58" s="13">
        <f t="shared" si="0"/>
        <v>0</v>
      </c>
    </row>
    <row r="59" spans="1:7" x14ac:dyDescent="0.25">
      <c r="A59" s="4" t="s">
        <v>49</v>
      </c>
      <c r="B59" s="16">
        <v>1</v>
      </c>
      <c r="C59" s="4" t="s">
        <v>20</v>
      </c>
      <c r="D59" s="15">
        <v>1</v>
      </c>
      <c r="E59" s="19"/>
      <c r="F59" s="15">
        <v>8</v>
      </c>
      <c r="G59" s="13"/>
    </row>
    <row r="60" spans="1:7" x14ac:dyDescent="0.25">
      <c r="A60" s="5"/>
      <c r="B60" s="6"/>
      <c r="C60" s="4" t="s">
        <v>20</v>
      </c>
      <c r="D60" s="5"/>
      <c r="E60" s="20"/>
      <c r="F60" s="7">
        <v>0</v>
      </c>
      <c r="G60" s="13">
        <f t="shared" si="0"/>
        <v>0</v>
      </c>
    </row>
    <row r="61" spans="1:7" x14ac:dyDescent="0.25">
      <c r="A61" s="4" t="s">
        <v>63</v>
      </c>
      <c r="B61" s="16">
        <v>1</v>
      </c>
      <c r="C61" s="4" t="s">
        <v>20</v>
      </c>
      <c r="D61" s="15">
        <v>1</v>
      </c>
      <c r="E61" s="19"/>
      <c r="F61" s="15">
        <v>10</v>
      </c>
      <c r="G61" s="13"/>
    </row>
    <row r="62" spans="1:7" x14ac:dyDescent="0.25">
      <c r="A62" s="5"/>
      <c r="B62" s="6"/>
      <c r="C62" s="4" t="s">
        <v>20</v>
      </c>
      <c r="D62" s="5"/>
      <c r="E62" s="20"/>
      <c r="F62" s="7">
        <v>0</v>
      </c>
      <c r="G62" s="13">
        <f t="shared" si="0"/>
        <v>0</v>
      </c>
    </row>
    <row r="63" spans="1:7" x14ac:dyDescent="0.25">
      <c r="A63" s="4" t="s">
        <v>50</v>
      </c>
      <c r="B63" s="16">
        <v>1</v>
      </c>
      <c r="C63" s="4" t="s">
        <v>20</v>
      </c>
      <c r="D63" s="15">
        <v>1</v>
      </c>
      <c r="E63" s="19"/>
      <c r="F63" s="15">
        <v>20</v>
      </c>
      <c r="G63" s="13"/>
    </row>
    <row r="64" spans="1:7" x14ac:dyDescent="0.25">
      <c r="A64" s="5"/>
      <c r="B64" s="6"/>
      <c r="C64" s="4" t="s">
        <v>20</v>
      </c>
      <c r="D64" s="5"/>
      <c r="E64" s="20"/>
      <c r="F64" s="7">
        <v>0</v>
      </c>
      <c r="G64" s="13">
        <f t="shared" si="0"/>
        <v>0</v>
      </c>
    </row>
    <row r="65" spans="1:7" x14ac:dyDescent="0.25">
      <c r="A65" s="4" t="s">
        <v>23</v>
      </c>
      <c r="B65" s="16">
        <v>1</v>
      </c>
      <c r="C65" s="4" t="s">
        <v>20</v>
      </c>
      <c r="D65" s="15">
        <v>1</v>
      </c>
      <c r="E65" s="19"/>
      <c r="F65" s="15">
        <v>20</v>
      </c>
      <c r="G65" s="13"/>
    </row>
    <row r="66" spans="1:7" x14ac:dyDescent="0.25">
      <c r="A66" s="5"/>
      <c r="B66" s="6"/>
      <c r="C66" s="4" t="s">
        <v>20</v>
      </c>
      <c r="D66" s="5"/>
      <c r="E66" s="20"/>
      <c r="F66" s="7">
        <v>0</v>
      </c>
      <c r="G66" s="13">
        <f t="shared" si="0"/>
        <v>0</v>
      </c>
    </row>
    <row r="67" spans="1:7" x14ac:dyDescent="0.25">
      <c r="A67" s="4" t="s">
        <v>51</v>
      </c>
      <c r="B67" s="16">
        <v>100</v>
      </c>
      <c r="C67" s="4" t="s">
        <v>56</v>
      </c>
      <c r="D67" s="15">
        <v>1</v>
      </c>
      <c r="E67" s="19"/>
      <c r="F67" s="15">
        <v>150</v>
      </c>
      <c r="G67" s="13"/>
    </row>
    <row r="68" spans="1:7" x14ac:dyDescent="0.25">
      <c r="A68" s="5"/>
      <c r="B68" s="6"/>
      <c r="C68" s="4" t="s">
        <v>56</v>
      </c>
      <c r="D68" s="5"/>
      <c r="E68" s="20"/>
      <c r="F68" s="7">
        <v>0</v>
      </c>
      <c r="G68" s="13">
        <f t="shared" si="0"/>
        <v>0</v>
      </c>
    </row>
    <row r="69" spans="1:7" x14ac:dyDescent="0.25">
      <c r="A69" s="4" t="s">
        <v>52</v>
      </c>
      <c r="B69" s="16">
        <v>200</v>
      </c>
      <c r="C69" s="4" t="s">
        <v>56</v>
      </c>
      <c r="D69" s="15">
        <v>1</v>
      </c>
      <c r="E69" s="19"/>
      <c r="F69" s="15">
        <v>100</v>
      </c>
      <c r="G69" s="13"/>
    </row>
    <row r="70" spans="1:7" x14ac:dyDescent="0.25">
      <c r="A70" s="5"/>
      <c r="B70" s="6"/>
      <c r="C70" s="4" t="s">
        <v>56</v>
      </c>
      <c r="D70" s="5"/>
      <c r="E70" s="20"/>
      <c r="F70" s="7">
        <v>0</v>
      </c>
      <c r="G70" s="13">
        <f t="shared" si="0"/>
        <v>0</v>
      </c>
    </row>
    <row r="71" spans="1:7" x14ac:dyDescent="0.25">
      <c r="A71" s="4" t="s">
        <v>53</v>
      </c>
      <c r="B71" s="16">
        <v>500</v>
      </c>
      <c r="C71" s="4" t="s">
        <v>56</v>
      </c>
      <c r="D71" s="15">
        <v>1</v>
      </c>
      <c r="E71" s="19"/>
      <c r="F71" s="15">
        <v>25</v>
      </c>
      <c r="G71" s="13"/>
    </row>
    <row r="72" spans="1:7" x14ac:dyDescent="0.25">
      <c r="A72" s="5"/>
      <c r="B72" s="6"/>
      <c r="C72" s="4" t="s">
        <v>56</v>
      </c>
      <c r="D72" s="5"/>
      <c r="E72" s="20"/>
      <c r="F72" s="7">
        <v>0</v>
      </c>
      <c r="G72" s="13">
        <f t="shared" ref="G72" si="1">IF(B72="",0,B71/B72*D71/D72*F72*F71)</f>
        <v>0</v>
      </c>
    </row>
    <row r="73" spans="1:7" ht="15.75" thickBot="1" x14ac:dyDescent="0.3">
      <c r="A73" s="8"/>
      <c r="B73" s="17"/>
      <c r="C73" s="8"/>
      <c r="D73" s="8"/>
      <c r="E73" s="22"/>
      <c r="F73" s="9"/>
      <c r="G73" s="14"/>
    </row>
    <row r="74" spans="1:7" ht="15.75" thickBot="1" x14ac:dyDescent="0.3">
      <c r="A74" s="8"/>
      <c r="B74" s="17"/>
      <c r="C74" s="8"/>
      <c r="D74" s="10" t="s">
        <v>27</v>
      </c>
      <c r="E74" s="23"/>
      <c r="F74" s="11"/>
      <c r="G74" s="32">
        <f>SUM(G5:G72)</f>
        <v>0</v>
      </c>
    </row>
    <row r="75" spans="1:7" ht="18.75" x14ac:dyDescent="0.3">
      <c r="A75" s="53" t="s">
        <v>31</v>
      </c>
      <c r="B75" s="17"/>
      <c r="C75" s="8"/>
      <c r="D75" s="8"/>
      <c r="E75" s="22"/>
      <c r="F75" s="9"/>
      <c r="G75" s="14"/>
    </row>
    <row r="76" spans="1:7" x14ac:dyDescent="0.25">
      <c r="A76" s="44"/>
      <c r="B76" s="28" t="s">
        <v>34</v>
      </c>
      <c r="C76" s="45"/>
      <c r="D76" s="49" t="s">
        <v>41</v>
      </c>
      <c r="E76" s="46"/>
      <c r="F76" s="47"/>
      <c r="G76" s="31" t="s">
        <v>25</v>
      </c>
    </row>
    <row r="77" spans="1:7" x14ac:dyDescent="0.25">
      <c r="A77" s="52" t="s">
        <v>39</v>
      </c>
      <c r="B77" s="28" t="s">
        <v>1</v>
      </c>
      <c r="C77" s="48" t="s">
        <v>18</v>
      </c>
      <c r="D77" s="49" t="s">
        <v>32</v>
      </c>
      <c r="E77" s="50" t="s">
        <v>33</v>
      </c>
      <c r="F77" s="51" t="s">
        <v>38</v>
      </c>
      <c r="G77" s="31" t="s">
        <v>26</v>
      </c>
    </row>
    <row r="78" spans="1:7" x14ac:dyDescent="0.25">
      <c r="A78" s="15" t="s">
        <v>36</v>
      </c>
      <c r="B78" s="16"/>
      <c r="C78" s="15" t="s">
        <v>18</v>
      </c>
      <c r="D78" s="15"/>
      <c r="E78" s="29"/>
      <c r="F78" s="30"/>
      <c r="G78" s="13"/>
    </row>
    <row r="79" spans="1:7" x14ac:dyDescent="0.25">
      <c r="A79" s="5"/>
      <c r="B79" s="6"/>
      <c r="C79" s="15" t="s">
        <v>18</v>
      </c>
      <c r="D79" s="5"/>
      <c r="E79" s="20"/>
      <c r="F79" s="7">
        <v>0</v>
      </c>
      <c r="G79" s="13"/>
    </row>
    <row r="80" spans="1:7" x14ac:dyDescent="0.25">
      <c r="A80" s="15" t="s">
        <v>37</v>
      </c>
      <c r="B80" s="16"/>
      <c r="C80" s="15" t="s">
        <v>18</v>
      </c>
      <c r="D80" s="15"/>
      <c r="E80" s="19"/>
      <c r="F80" s="30"/>
      <c r="G80" s="13"/>
    </row>
    <row r="81" spans="1:7" x14ac:dyDescent="0.25">
      <c r="A81" s="5"/>
      <c r="B81" s="6"/>
      <c r="C81" s="15" t="s">
        <v>18</v>
      </c>
      <c r="D81" s="5"/>
      <c r="E81" s="20"/>
      <c r="F81" s="7">
        <v>0</v>
      </c>
      <c r="G81" s="13"/>
    </row>
    <row r="82" spans="1:7" x14ac:dyDescent="0.25">
      <c r="A82" s="8"/>
      <c r="B82" s="17"/>
      <c r="C82" s="8"/>
      <c r="D82" s="8"/>
      <c r="E82" s="22"/>
      <c r="F82" s="9"/>
      <c r="G82" s="14"/>
    </row>
    <row r="83" spans="1:7" x14ac:dyDescent="0.25">
      <c r="D83" s="24"/>
      <c r="E83" s="25"/>
      <c r="F83" s="26"/>
      <c r="G83" s="27"/>
    </row>
    <row r="84" spans="1:7" x14ac:dyDescent="0.25">
      <c r="A84" s="56" t="s">
        <v>40</v>
      </c>
      <c r="B84" s="56"/>
      <c r="C84" s="56"/>
      <c r="D84" s="56"/>
      <c r="E84" s="56"/>
      <c r="F84" s="56"/>
      <c r="G84" s="56"/>
    </row>
    <row r="86" spans="1:7" ht="30" customHeight="1" x14ac:dyDescent="0.25">
      <c r="A86" s="54" t="s">
        <v>30</v>
      </c>
      <c r="B86" s="54"/>
      <c r="C86" s="54"/>
      <c r="D86" s="54"/>
      <c r="E86" s="54"/>
      <c r="F86" s="54"/>
      <c r="G86" s="54"/>
    </row>
  </sheetData>
  <sheetProtection algorithmName="SHA-512" hashValue="hqYe1e1Veo0clbFECGUDTKAEiXnPv6NVrfo4WdBS3mZOxFsEQ5H0iM4KRlUgKLkqDSqWhTyc287l11RgHTZK5g==" saltValue="cgxW86XU1sKzwpdj+XJhTQ==" spinCount="100000" sheet="1" objects="1" scenarios="1" selectLockedCells="1"/>
  <customSheetViews>
    <customSheetView guid="{7495FA12-C75A-44F8-B2F6-A8F65FDD6A7E}" showPageBreaks="1">
      <pane xSplit="1" ySplit="4" topLeftCell="B14" activePane="bottomRight" state="frozen"/>
      <selection pane="bottomRight" activeCell="E10" sqref="E10"/>
      <pageMargins left="0.25" right="0.25" top="0.75" bottom="0.75" header="0.3" footer="0.3"/>
      <pageSetup orientation="landscape" r:id="rId1"/>
    </customSheetView>
  </customSheetViews>
  <mergeCells count="4">
    <mergeCell ref="A86:G86"/>
    <mergeCell ref="A84:G84"/>
    <mergeCell ref="B1:G1"/>
    <mergeCell ref="B2:G2"/>
  </mergeCells>
  <pageMargins left="0.25" right="0.25" top="0.75" bottom="0.75" header="0.3" footer="0.3"/>
  <pageSetup scale="8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Skagit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Karrie B McCrea</dc:creator>
  <cp:lastModifiedBy>Ken Hansen</cp:lastModifiedBy>
  <cp:lastPrinted>2021-04-29T17:34:36Z</cp:lastPrinted>
  <dcterms:created xsi:type="dcterms:W3CDTF">2019-02-14T22:49:20Z</dcterms:created>
  <dcterms:modified xsi:type="dcterms:W3CDTF">2023-10-10T17:31:03Z</dcterms:modified>
</cp:coreProperties>
</file>